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795" activeTab="0"/>
  </bookViews>
  <sheets>
    <sheet name="ĐGNC XD bình quân Nam Định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<sst xmlns="http://schemas.openxmlformats.org/spreadsheetml/2006/main" count="59" uniqueCount="23">
  <si>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STT</t>
  </si>
  <si>
    <t>Tên nhân công</t>
  </si>
  <si>
    <t>Đơn vị</t>
  </si>
  <si>
    <t>công</t>
  </si>
  <si>
    <t>Kỹ sư</t>
  </si>
  <si>
    <t>Nghệ nhân</t>
  </si>
  <si>
    <t>Lái xe</t>
  </si>
  <si>
    <t>Thuyền trưởng, thuyền phó</t>
  </si>
  <si>
    <t>Thủy thủ, thợ máy</t>
  </si>
  <si>
    <t>Thợ điều khiển tàu sông</t>
  </si>
  <si>
    <t>Thợ điều khiển tàu biển</t>
  </si>
  <si>
    <t>Thợ lặn</t>
  </si>
  <si>
    <r>
      <t xml:space="preserve">Hệ số lương 1
</t>
    </r>
    <r>
      <rPr>
        <b/>
        <i/>
        <sz val="13"/>
        <color indexed="8"/>
        <rFont val="Times New Roman"/>
        <family val="1"/>
      </rPr>
      <t>(Theo Thông tư 05/2016/TT-BXD)</t>
    </r>
  </si>
  <si>
    <r>
      <t xml:space="preserve">Hệ số lương 2
</t>
    </r>
    <r>
      <rPr>
        <b/>
        <i/>
        <sz val="13"/>
        <color indexed="8"/>
        <rFont val="Times New Roman"/>
        <family val="1"/>
      </rPr>
      <t>(Theo Thông tư 05/2016/TT-BXD)</t>
    </r>
  </si>
  <si>
    <t>Hệ số lương bình quân</t>
  </si>
  <si>
    <t>Mức lương đầu vào Vùng II, Lnc (đ/tháng)</t>
  </si>
  <si>
    <t>Mức lương đầu vào Vùng III, Lnc (đ/tháng)</t>
  </si>
  <si>
    <t>ĐƠN GIÁ NHÂN CÔNG XÂY DỰNG BÌNH QUÂN
TỈNH NAM ĐỊNH</t>
  </si>
  <si>
    <t>I.) TP NAM ĐỊNH, HUYỆN MỸ LỘC</t>
  </si>
  <si>
    <t>II.) CÁC HUYỆN CÒN LẠI</t>
  </si>
  <si>
    <t>Nhân công xây dựng - Nhóm I</t>
  </si>
  <si>
    <t>Nhân công xây dựng - Nhóm II</t>
  </si>
  <si>
    <t>Đơn giá nhân công XD bình quân
(đ/công)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</si>
</sst>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color indexed="8"/>
      <name val="Times New Roman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2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3" fontId="40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5.125" style="1" customWidth="1"/>
    <col min="2" max="2" width="28.875" style="1" customWidth="1"/>
    <col min="3" max="3" width="6.00390625" style="1" customWidth="1"/>
    <col min="4" max="6" width="9.125" style="1" customWidth="1"/>
    <col min="7" max="7" width="10.75390625" style="1" customWidth="1"/>
    <col min="8" max="16384" width="9.00390625" style="1" customWidth="1"/>
  </cols>
  <sheetData>
    <row r="1" spans="1:7" ht="73.5" customHeight="1">
      <c r="A1" s="15" t="s">
        <v>17</v>
      </c>
      <c r="B1" s="16"/>
      <c r="C1" s="16"/>
      <c r="D1" s="16"/>
      <c r="E1" s="16"/>
      <c r="F1" s="16"/>
      <c r="G1" s="16"/>
    </row>
    <row r="2" spans="1:7" ht="20.25">
      <c r="A2" s="17" t="s">
        <v>18</v>
      </c>
      <c r="B2" s="17"/>
      <c r="C2" s="17"/>
      <c r="D2" s="17"/>
      <c r="E2" s="17"/>
      <c r="F2" s="17"/>
      <c r="G2" s="17"/>
    </row>
    <row r="3" spans="1:7" ht="16.5">
      <c r="A3" s="14" t="s">
        <v>15</v>
      </c>
      <c r="B3" s="14"/>
      <c r="C3" s="14"/>
      <c r="D3" s="14"/>
      <c r="E3" s="14"/>
      <c r="F3" s="14"/>
      <c r="G3" s="3">
        <v>2235000</v>
      </c>
    </row>
    <row r="4" spans="1:7" ht="154.5" customHeight="1">
      <c r="A4" s="13" t="s">
        <v>0</v>
      </c>
      <c r="B4" s="13" t="s">
        <v>1</v>
      </c>
      <c r="C4" s="13" t="s">
        <v>2</v>
      </c>
      <c r="D4" s="13" t="s">
        <v>12</v>
      </c>
      <c r="E4" s="13" t="s">
        <v>13</v>
      </c>
      <c r="F4" s="13" t="s">
        <v>14</v>
      </c>
      <c r="G4" s="13" t="s">
        <v>22</v>
      </c>
    </row>
    <row r="5" spans="1:7" ht="16.5">
      <c r="A5" s="10">
        <v>1</v>
      </c>
      <c r="B5" s="11" t="s">
        <v>20</v>
      </c>
      <c r="C5" s="10" t="s">
        <v>3</v>
      </c>
      <c r="D5" s="10">
        <v>2.16</v>
      </c>
      <c r="E5" s="10">
        <v>2.55</v>
      </c>
      <c r="F5" s="10">
        <f>(D5+E5)/2</f>
        <v>2.355</v>
      </c>
      <c r="G5" s="12">
        <f>ROUND(F5*$G$3/26,0)</f>
        <v>202439</v>
      </c>
    </row>
    <row r="6" spans="1:7" ht="16.5">
      <c r="A6" s="4">
        <v>2</v>
      </c>
      <c r="B6" s="5" t="s">
        <v>21</v>
      </c>
      <c r="C6" s="4" t="s">
        <v>3</v>
      </c>
      <c r="D6" s="4">
        <v>2.44</v>
      </c>
      <c r="E6" s="4">
        <v>2.86</v>
      </c>
      <c r="F6" s="4">
        <f>(D6+E6)/2</f>
        <v>2.65</v>
      </c>
      <c r="G6" s="6">
        <f>ROUND(F6*$G$3/26,0)</f>
        <v>227798</v>
      </c>
    </row>
    <row r="7" spans="1:7" ht="16.5">
      <c r="A7" s="4">
        <v>3</v>
      </c>
      <c r="B7" s="5" t="s">
        <v>4</v>
      </c>
      <c r="C7" s="4" t="s">
        <v>3</v>
      </c>
      <c r="D7" s="4"/>
      <c r="E7" s="4"/>
      <c r="F7" s="4">
        <v>3.27</v>
      </c>
      <c r="G7" s="6">
        <f aca="true" t="shared" si="0" ref="G7:G14">ROUND(F7*$G$3/26,0)</f>
        <v>281094</v>
      </c>
    </row>
    <row r="8" spans="1:7" ht="16.5">
      <c r="A8" s="4">
        <v>4</v>
      </c>
      <c r="B8" s="5" t="s">
        <v>5</v>
      </c>
      <c r="C8" s="4" t="s">
        <v>3</v>
      </c>
      <c r="D8" s="4">
        <v>6.25</v>
      </c>
      <c r="E8" s="4">
        <v>6.73</v>
      </c>
      <c r="F8" s="4">
        <f>(D8+E8)/2</f>
        <v>6.49</v>
      </c>
      <c r="G8" s="6">
        <f t="shared" si="0"/>
        <v>557890</v>
      </c>
    </row>
    <row r="9" spans="1:7" ht="16.5">
      <c r="A9" s="4">
        <v>5</v>
      </c>
      <c r="B9" s="5" t="s">
        <v>6</v>
      </c>
      <c r="C9" s="4" t="s">
        <v>3</v>
      </c>
      <c r="D9" s="4"/>
      <c r="E9" s="4"/>
      <c r="F9" s="4">
        <v>2.57</v>
      </c>
      <c r="G9" s="6">
        <f t="shared" si="0"/>
        <v>220921</v>
      </c>
    </row>
    <row r="10" spans="1:7" ht="16.5">
      <c r="A10" s="4">
        <v>6</v>
      </c>
      <c r="B10" s="5" t="s">
        <v>7</v>
      </c>
      <c r="C10" s="4" t="s">
        <v>3</v>
      </c>
      <c r="D10" s="4">
        <v>3.73</v>
      </c>
      <c r="E10" s="4">
        <v>3.91</v>
      </c>
      <c r="F10" s="4">
        <f>(D10+E10)/2</f>
        <v>3.8200000000000003</v>
      </c>
      <c r="G10" s="6">
        <f t="shared" si="0"/>
        <v>328373</v>
      </c>
    </row>
    <row r="11" spans="1:7" ht="16.5">
      <c r="A11" s="4">
        <v>7</v>
      </c>
      <c r="B11" s="5" t="s">
        <v>8</v>
      </c>
      <c r="C11" s="4" t="s">
        <v>3</v>
      </c>
      <c r="D11" s="4"/>
      <c r="E11" s="4"/>
      <c r="F11" s="4">
        <v>2.18</v>
      </c>
      <c r="G11" s="6">
        <f t="shared" si="0"/>
        <v>187396</v>
      </c>
    </row>
    <row r="12" spans="1:7" ht="16.5">
      <c r="A12" s="4">
        <v>8</v>
      </c>
      <c r="B12" s="5" t="s">
        <v>9</v>
      </c>
      <c r="C12" s="4" t="s">
        <v>3</v>
      </c>
      <c r="D12" s="4">
        <v>3.17</v>
      </c>
      <c r="E12" s="4">
        <v>3.5</v>
      </c>
      <c r="F12" s="4">
        <f>(D12+E12)/2</f>
        <v>3.335</v>
      </c>
      <c r="G12" s="6">
        <f t="shared" si="0"/>
        <v>286682</v>
      </c>
    </row>
    <row r="13" spans="1:7" ht="16.5">
      <c r="A13" s="4">
        <v>9</v>
      </c>
      <c r="B13" s="5" t="s">
        <v>10</v>
      </c>
      <c r="C13" s="4" t="s">
        <v>3</v>
      </c>
      <c r="D13" s="4">
        <v>4.16</v>
      </c>
      <c r="E13" s="4">
        <v>4.37</v>
      </c>
      <c r="F13" s="4">
        <f>(D13+E13)/2</f>
        <v>4.265000000000001</v>
      </c>
      <c r="G13" s="6">
        <f t="shared" si="0"/>
        <v>366626</v>
      </c>
    </row>
    <row r="14" spans="1:7" ht="16.5">
      <c r="A14" s="7">
        <v>10</v>
      </c>
      <c r="B14" s="8" t="s">
        <v>11</v>
      </c>
      <c r="C14" s="7" t="s">
        <v>3</v>
      </c>
      <c r="D14" s="7"/>
      <c r="E14" s="7"/>
      <c r="F14" s="7">
        <v>3.28</v>
      </c>
      <c r="G14" s="9">
        <f t="shared" si="0"/>
        <v>281954</v>
      </c>
    </row>
    <row r="15" spans="1:7" ht="46.5" customHeight="1">
      <c r="A15" s="18"/>
      <c r="B15" s="18"/>
      <c r="C15" s="18"/>
      <c r="D15" s="18"/>
      <c r="E15" s="18"/>
      <c r="F15" s="18"/>
      <c r="G15" s="18"/>
    </row>
    <row r="16" spans="1:7" ht="20.25">
      <c r="A16" s="17" t="s">
        <v>19</v>
      </c>
      <c r="B16" s="17"/>
      <c r="C16" s="17"/>
      <c r="D16" s="17"/>
      <c r="E16" s="17"/>
      <c r="F16" s="17"/>
      <c r="G16" s="17"/>
    </row>
    <row r="17" spans="1:7" ht="16.5">
      <c r="A17" s="14" t="s">
        <v>16</v>
      </c>
      <c r="B17" s="14"/>
      <c r="C17" s="14"/>
      <c r="D17" s="14"/>
      <c r="E17" s="14"/>
      <c r="F17" s="14"/>
      <c r="G17" s="2">
        <v>2077000</v>
      </c>
    </row>
    <row r="18" spans="1:7" ht="136.5">
      <c r="A18" s="13" t="s">
        <v>0</v>
      </c>
      <c r="B18" s="13" t="s">
        <v>1</v>
      </c>
      <c r="C18" s="13" t="s">
        <v>2</v>
      </c>
      <c r="D18" s="13" t="s">
        <v>12</v>
      </c>
      <c r="E18" s="13" t="s">
        <v>13</v>
      </c>
      <c r="F18" s="13" t="s">
        <v>14</v>
      </c>
      <c r="G18" s="13" t="s">
        <v>22</v>
      </c>
    </row>
    <row r="19" spans="1:7" ht="16.5">
      <c r="A19" s="10">
        <v>1</v>
      </c>
      <c r="B19" s="11" t="s">
        <v>20</v>
      </c>
      <c r="C19" s="10" t="s">
        <v>3</v>
      </c>
      <c r="D19" s="10">
        <v>2.16</v>
      </c>
      <c r="E19" s="10">
        <v>2.55</v>
      </c>
      <c r="F19" s="10">
        <f>(D19+E19)/2</f>
        <v>2.355</v>
      </c>
      <c r="G19" s="12">
        <f>ROUND(F19*$G$17/26,0)</f>
        <v>188128</v>
      </c>
    </row>
    <row r="20" spans="1:7" ht="16.5">
      <c r="A20" s="4">
        <v>2</v>
      </c>
      <c r="B20" s="5" t="s">
        <v>21</v>
      </c>
      <c r="C20" s="4" t="s">
        <v>3</v>
      </c>
      <c r="D20" s="4">
        <v>2.44</v>
      </c>
      <c r="E20" s="4">
        <v>2.86</v>
      </c>
      <c r="F20" s="4">
        <f>(D20+E20)/2</f>
        <v>2.65</v>
      </c>
      <c r="G20" s="6">
        <f>ROUND(F20*$G$17/26,0)</f>
        <v>211694</v>
      </c>
    </row>
    <row r="21" spans="1:7" ht="16.5">
      <c r="A21" s="4">
        <v>3</v>
      </c>
      <c r="B21" s="5" t="s">
        <v>4</v>
      </c>
      <c r="C21" s="4" t="s">
        <v>3</v>
      </c>
      <c r="D21" s="4"/>
      <c r="E21" s="4"/>
      <c r="F21" s="4">
        <v>3.27</v>
      </c>
      <c r="G21" s="6">
        <f aca="true" t="shared" si="1" ref="G21:G28">ROUND(F21*$G$17/26,0)</f>
        <v>261223</v>
      </c>
    </row>
    <row r="22" spans="1:7" ht="16.5">
      <c r="A22" s="4">
        <v>4</v>
      </c>
      <c r="B22" s="5" t="s">
        <v>5</v>
      </c>
      <c r="C22" s="4" t="s">
        <v>3</v>
      </c>
      <c r="D22" s="4">
        <v>6.25</v>
      </c>
      <c r="E22" s="4">
        <v>6.73</v>
      </c>
      <c r="F22" s="4">
        <f>(D22+E22)/2</f>
        <v>6.49</v>
      </c>
      <c r="G22" s="6">
        <f t="shared" si="1"/>
        <v>518451</v>
      </c>
    </row>
    <row r="23" spans="1:7" ht="16.5">
      <c r="A23" s="4">
        <v>5</v>
      </c>
      <c r="B23" s="5" t="s">
        <v>6</v>
      </c>
      <c r="C23" s="4" t="s">
        <v>3</v>
      </c>
      <c r="D23" s="4"/>
      <c r="E23" s="4"/>
      <c r="F23" s="4">
        <v>2.57</v>
      </c>
      <c r="G23" s="6">
        <f t="shared" si="1"/>
        <v>205303</v>
      </c>
    </row>
    <row r="24" spans="1:7" ht="16.5">
      <c r="A24" s="4">
        <v>6</v>
      </c>
      <c r="B24" s="5" t="s">
        <v>7</v>
      </c>
      <c r="C24" s="4" t="s">
        <v>3</v>
      </c>
      <c r="D24" s="4">
        <v>3.73</v>
      </c>
      <c r="E24" s="4">
        <v>3.91</v>
      </c>
      <c r="F24" s="4">
        <f>(D24+E24)/2</f>
        <v>3.8200000000000003</v>
      </c>
      <c r="G24" s="6">
        <f t="shared" si="1"/>
        <v>305159</v>
      </c>
    </row>
    <row r="25" spans="1:7" ht="16.5">
      <c r="A25" s="4">
        <v>7</v>
      </c>
      <c r="B25" s="5" t="s">
        <v>8</v>
      </c>
      <c r="C25" s="4" t="s">
        <v>3</v>
      </c>
      <c r="D25" s="4"/>
      <c r="E25" s="4"/>
      <c r="F25" s="4">
        <v>2.18</v>
      </c>
      <c r="G25" s="6">
        <f t="shared" si="1"/>
        <v>174148</v>
      </c>
    </row>
    <row r="26" spans="1:7" ht="16.5">
      <c r="A26" s="4">
        <v>8</v>
      </c>
      <c r="B26" s="5" t="s">
        <v>9</v>
      </c>
      <c r="C26" s="4" t="s">
        <v>3</v>
      </c>
      <c r="D26" s="4">
        <v>3.17</v>
      </c>
      <c r="E26" s="4">
        <v>3.5</v>
      </c>
      <c r="F26" s="4">
        <f>(D26+E26)/2</f>
        <v>3.335</v>
      </c>
      <c r="G26" s="6">
        <f t="shared" si="1"/>
        <v>266415</v>
      </c>
    </row>
    <row r="27" spans="1:7" ht="16.5">
      <c r="A27" s="4">
        <v>9</v>
      </c>
      <c r="B27" s="5" t="s">
        <v>10</v>
      </c>
      <c r="C27" s="4" t="s">
        <v>3</v>
      </c>
      <c r="D27" s="4">
        <v>4.16</v>
      </c>
      <c r="E27" s="4">
        <v>4.37</v>
      </c>
      <c r="F27" s="4">
        <f>(D27+E27)/2</f>
        <v>4.265000000000001</v>
      </c>
      <c r="G27" s="6">
        <f t="shared" si="1"/>
        <v>340708</v>
      </c>
    </row>
    <row r="28" spans="1:7" ht="16.5">
      <c r="A28" s="7">
        <v>10</v>
      </c>
      <c r="B28" s="8" t="s">
        <v>11</v>
      </c>
      <c r="C28" s="7" t="s">
        <v>3</v>
      </c>
      <c r="D28" s="7"/>
      <c r="E28" s="7"/>
      <c r="F28" s="7">
        <v>3.28</v>
      </c>
      <c r="G28" s="9">
        <f t="shared" si="1"/>
        <v>262022</v>
      </c>
    </row>
  </sheetData>
  <sheetProtection/>
  <mergeCells count="6">
    <mergeCell ref="A3:F3"/>
    <mergeCell ref="A1:G1"/>
    <mergeCell ref="A2:G2"/>
    <mergeCell ref="A16:G16"/>
    <mergeCell ref="A17:F17"/>
    <mergeCell ref="A15:G15"/>
  </mergeCells>
  <printOptions/>
  <pageMargins left="0.9055118110236221" right="0.1968503937007874" top="0.1968503937007874" bottom="0.31496062992125984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Imhotep</dc:creator>
  <cp:keywords/>
  <dc:description/>
  <cp:lastModifiedBy>Imhotep</cp:lastModifiedBy>
  <cp:lastPrinted>2020-03-03T04:02:40Z</cp:lastPrinted>
  <dcterms:created xsi:type="dcterms:W3CDTF">2020-03-03T03:06:18Z</dcterms:created>
  <dcterms:modified xsi:type="dcterms:W3CDTF">2020-03-03T04:05:54Z</dcterms:modified>
  <cp:category/>
  <cp:version/>
  <cp:contentType/>
  <cp:contentStatus/>
</cp:coreProperties>
</file>